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activeTab="1"/>
  </bookViews>
  <sheets>
    <sheet name="Лист1" sheetId="1" r:id="rId1"/>
    <sheet name="Лист1 (2)" sheetId="4" r:id="rId2"/>
    <sheet name="Лист2" sheetId="2" r:id="rId3"/>
    <sheet name="Лист3" sheetId="3" r:id="rId4"/>
  </sheets>
  <calcPr calcId="145621" iterateDelta="1E-4"/>
</workbook>
</file>

<file path=xl/calcChain.xml><?xml version="1.0" encoding="utf-8"?>
<calcChain xmlns="http://schemas.openxmlformats.org/spreadsheetml/2006/main">
  <c r="C7" i="4" l="1"/>
  <c r="C12" i="4" l="1"/>
  <c r="C6" i="4" s="1"/>
  <c r="C14" i="4" s="1"/>
  <c r="C12" i="1" l="1"/>
  <c r="C8" i="1"/>
  <c r="E7" i="1"/>
  <c r="D8" i="1" l="1"/>
  <c r="D12" i="1"/>
</calcChain>
</file>

<file path=xl/sharedStrings.xml><?xml version="1.0" encoding="utf-8"?>
<sst xmlns="http://schemas.openxmlformats.org/spreadsheetml/2006/main" count="60" uniqueCount="43">
  <si>
    <t xml:space="preserve">Дата, номер постановления администрации
</t>
  </si>
  <si>
    <t>КБК</t>
  </si>
  <si>
    <t>Сумма (тыс.руб.)</t>
  </si>
  <si>
    <t>Мероприятия по гражданской обороне</t>
  </si>
  <si>
    <t>Постановление администрации городского округа город Михайловка от 27.09.2012 г. № 1911 "Об утверждении Положения о резервном фонде администрации городского округа город Михайловка"</t>
  </si>
  <si>
    <t xml:space="preserve">752 0309 99 0 0 80010 000 </t>
  </si>
  <si>
    <t>Постановление администрации городского округа город Михайловка Волгоградской области от 06.12.2016 № 3170 "О выделении средств из резервного фонда администрации городского округа город Михайловка Волгоградской области на покрытие расходов Производственному кооперативу "Энергия", связанных с ликвидацией последствий чрезвычайной ситуации"</t>
  </si>
  <si>
    <t xml:space="preserve">750 0111 99 0 00 80010 870 </t>
  </si>
  <si>
    <t>утверждено</t>
  </si>
  <si>
    <t>остаток</t>
  </si>
  <si>
    <t>израсходовано</t>
  </si>
  <si>
    <t xml:space="preserve">752 0309 99 0 00 80010 814 </t>
  </si>
  <si>
    <t>Председатель комитета по финансам</t>
  </si>
  <si>
    <t>администрации городского округа</t>
  </si>
  <si>
    <t>город Михайловка Волгоградской области</t>
  </si>
  <si>
    <t xml:space="preserve">    А.В.Фролова</t>
  </si>
  <si>
    <t xml:space="preserve">город Михайловка Волгоградской области </t>
  </si>
  <si>
    <t xml:space="preserve">752 1003 99 0 00 80010 321 </t>
  </si>
  <si>
    <t>752 0309 99 0 00 80010 612</t>
  </si>
  <si>
    <t>Социальное обеспечение населения</t>
  </si>
  <si>
    <t>С.А.Фомин</t>
  </si>
  <si>
    <t>Постановление администрации городского округа город Михайловка Волгоградской области от 11.09.2017 г. № 2479 "О выделении средств из резервного фонда администрации городского округа город Михайловка Волгоградской области на возмещение организациям, учреждениям, предприятиям и индивидуальным предпринимателям расходов, связанных с ликвидацией последствий чрезвычайной ситуации"</t>
  </si>
  <si>
    <t>Постановление администрации городского округа город Михайловка Волгоградской области от 11.09.2017 г.  № 2479 "О выделении средств из резервного фонда администрации городского округа город Михайловка Волгоградской области на возмещение организациям, учреждениям, предприятиям и индивидуальным предпринимателям расходов, связанных с ликвидацией последствий чрезвычайной ситуации"</t>
  </si>
  <si>
    <t>Постановление администрации городского округа город Михайловка Волгоградской области от 25.09.2017 г. № 2606 "О выделении средств из резервного фонда администрации городского округа город Михайловка Волгоградской области для осуществления выплат гражданам, пострадавшим от природных пожаров,произошедших 22-23 августа 2017 г. на территории хутора Курин городского округа город Михайловка Волгоградской области"</t>
  </si>
  <si>
    <t xml:space="preserve">752 1003 99 0 00 80010 000 </t>
  </si>
  <si>
    <t>ОТЧЕТ
о расходовании средств резервного фонда администрации
городского округа город Михайловка за январь - сентябрь 2017 года</t>
  </si>
  <si>
    <t xml:space="preserve">Объем сформированного резервного фонд администрации городского округа </t>
  </si>
  <si>
    <t>-</t>
  </si>
  <si>
    <t xml:space="preserve">Глава городского округа </t>
  </si>
  <si>
    <t>Использование средств резервного фонда, в том числе по мероприятиям:</t>
  </si>
  <si>
    <t>Объем средств, выделенный из  резервного фонда администрации городского округа, в том числе по мероприятиям:</t>
  </si>
  <si>
    <t xml:space="preserve">Остаток неиспользованных средств резервного фонд администрации городского округа </t>
  </si>
  <si>
    <t xml:space="preserve">752 0309 99 0 00 80010 000 </t>
  </si>
  <si>
    <t xml:space="preserve">752 0309 99 0 00 80010 622 </t>
  </si>
  <si>
    <t xml:space="preserve">752 1003 99 0 00 80010 360 </t>
  </si>
  <si>
    <t xml:space="preserve">Вр.и.о. главы городского округа </t>
  </si>
  <si>
    <t>ОТЧЕТ
о расходовании средств резервного фонда администрации
городского округа город Михайловка за 2020 год</t>
  </si>
  <si>
    <t>Постановление администрации городского округа г. Михайловка Волгоградской обл. от 28.12.2019 № 3995 "Об утверждении положения о резервном фонде администрации городского округа город Михайловка Волгоградской области"</t>
  </si>
  <si>
    <t>Постановление администрации городского округа город Михайловка Волгоградской области от 30.07.2020  № 1746 "О выделении средств из резервного фонда администрации городского округа город Михайловка Волгоградской области на возмещение  организациям, учреждениям, предприятиям и индивидуальным предпринимателям  расходов, связанных с ликвидацией последствий чрезвычайной ситуации"</t>
  </si>
  <si>
    <t xml:space="preserve">752 0309 99 0 00 80010 811 </t>
  </si>
  <si>
    <t>Постановление администрации городского округа город Михайловка Волгоградской области от 02.11.2020  № 2582 "О выделении средств из резервного фонда администрации городского округа город Михайловка Волгоградской области на возмещение  организациям, учреждениям, предприятиям и индивидуальным предпринимателям  расходов, связанных с ликвидацией последствий чрезвычайной ситуации"</t>
  </si>
  <si>
    <t>Л.В.Гордиенко</t>
  </si>
  <si>
    <t>Постановление администрации городского округа город Михайловка Волгоградской области от 30.07.2020  № 1745 "О выделении средств из резервного фонда администрации городского округа город Михайловка Волгоградской области для осуществления выплат гражданам, пострадавшим от природного пожара, произошедшего 08 июля 2020 года на территории хутора  Княженский 2-й  городского округа город Михайловка Волгоградской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</si>
</sst>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2"/>
      <color theme="1"/>
      <name val="Times New Roman"/>
      <family val="1"/>
      <charset val="204"/>
    </font>
    <font>
      <b/>
      <sz val="12"/>
      <color theme="1"/>
      <name val="Times New Roman"/>
      <family val="1"/>
      <charset val="204"/>
    </font>
    <font>
      <b/>
      <sz val="12"/>
      <name val="Times New Roman"/>
      <family val="1"/>
      <charset val="204"/>
    </font>
    <font>
      <sz val="12"/>
      <name val="Times New Roman"/>
      <family val="1"/>
      <charset val="204"/>
    </font>
    <font>
      <sz val="12"/>
      <color rgb="FFFF000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1" fillId="0" borderId="1" xfId="0" applyFont="1" applyBorder="1" applyAlignment="1">
      <alignment horizontal="center"/>
    </xf>
    <xf numFmtId="164" fontId="1" fillId="0" borderId="1" xfId="0" applyNumberFormat="1" applyFont="1" applyBorder="1" applyAlignment="1">
      <alignment horizontal="center"/>
    </xf>
    <xf numFmtId="164" fontId="2" fillId="0" borderId="1" xfId="0" applyNumberFormat="1" applyFont="1" applyBorder="1" applyAlignment="1">
      <alignment horizontal="center"/>
    </xf>
    <xf numFmtId="0" fontId="2" fillId="0" borderId="0" xfId="0" applyFont="1"/>
    <xf numFmtId="0" fontId="1" fillId="0" borderId="0" xfId="0" applyFont="1" applyAlignment="1">
      <alignment horizontal="left"/>
    </xf>
    <xf numFmtId="0" fontId="2" fillId="0" borderId="1" xfId="0" applyFont="1" applyBorder="1" applyAlignment="1">
      <alignment horizontal="center"/>
    </xf>
    <xf numFmtId="164" fontId="1" fillId="0" borderId="0" xfId="0" applyNumberFormat="1" applyFont="1" applyAlignment="1">
      <alignment horizontal="center"/>
    </xf>
    <xf numFmtId="0" fontId="3" fillId="0" borderId="1" xfId="0" applyFont="1" applyBorder="1" applyAlignment="1">
      <alignment horizontal="left" wrapText="1"/>
    </xf>
    <xf numFmtId="0" fontId="1" fillId="0" borderId="0" xfId="0" applyFont="1" applyAlignment="1">
      <alignment horizontal="center"/>
    </xf>
    <xf numFmtId="0" fontId="1" fillId="0" borderId="0" xfId="0" applyFont="1" applyAlignment="1">
      <alignment vertical="center"/>
    </xf>
    <xf numFmtId="0" fontId="1" fillId="0" borderId="1" xfId="0" applyFont="1" applyBorder="1" applyAlignment="1">
      <alignment horizontal="center"/>
    </xf>
    <xf numFmtId="0" fontId="1"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0" fontId="1" fillId="0" borderId="0" xfId="0" applyFont="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164" fontId="1" fillId="0" borderId="0" xfId="0" applyNumberFormat="1" applyFont="1" applyBorder="1" applyAlignment="1">
      <alignment horizontal="center"/>
    </xf>
    <xf numFmtId="0" fontId="1" fillId="0" borderId="1" xfId="0" applyFont="1" applyBorder="1" applyAlignment="1">
      <alignment horizontal="left" wrapText="1"/>
    </xf>
    <xf numFmtId="0" fontId="4" fillId="0" borderId="0" xfId="0" applyFont="1" applyAlignment="1">
      <alignment horizontal="left"/>
    </xf>
    <xf numFmtId="0" fontId="4" fillId="0" borderId="0" xfId="0" applyFont="1"/>
    <xf numFmtId="0" fontId="5" fillId="0" borderId="0" xfId="0" applyFont="1"/>
    <xf numFmtId="0" fontId="4" fillId="0" borderId="1" xfId="0" applyFont="1" applyBorder="1" applyAlignment="1">
      <alignment horizontal="left" wrapText="1"/>
    </xf>
    <xf numFmtId="0" fontId="4" fillId="0" borderId="1" xfId="0" applyFont="1" applyBorder="1" applyAlignment="1">
      <alignment horizontal="center"/>
    </xf>
    <xf numFmtId="164" fontId="4" fillId="0" borderId="1" xfId="0" applyNumberFormat="1" applyFont="1" applyBorder="1" applyAlignment="1">
      <alignment horizontal="center"/>
    </xf>
    <xf numFmtId="0" fontId="3" fillId="0" borderId="1" xfId="0" applyFont="1" applyBorder="1" applyAlignment="1">
      <alignment horizontal="center"/>
    </xf>
    <xf numFmtId="164" fontId="3" fillId="0" borderId="1" xfId="0" applyNumberFormat="1" applyFont="1" applyBorder="1" applyAlignment="1">
      <alignment horizontal="center"/>
    </xf>
    <xf numFmtId="0" fontId="3" fillId="0" borderId="0" xfId="0" applyFont="1"/>
    <xf numFmtId="0" fontId="1" fillId="0" borderId="0" xfId="0" applyFont="1" applyAlignment="1">
      <alignment horizontal="center" wrapText="1"/>
    </xf>
    <xf numFmtId="0" fontId="2" fillId="0" borderId="1" xfId="0" applyFont="1" applyBorder="1" applyAlignment="1">
      <alignment horizontal="left"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wrapText="1"/>
    </xf>
    <xf numFmtId="0" fontId="4" fillId="0" borderId="0" xfId="0" applyFont="1" applyBorder="1" applyAlignment="1">
      <alignment horizontal="left" wrapText="1"/>
    </xf>
    <xf numFmtId="0" fontId="4" fillId="0" borderId="0" xfId="0" applyFont="1" applyBorder="1" applyAlignment="1">
      <alignment horizontal="center"/>
    </xf>
    <xf numFmtId="164" fontId="4" fillId="0" borderId="0" xfId="0" applyNumberFormat="1" applyFont="1" applyBorder="1" applyAlignment="1">
      <alignment horizontal="center"/>
    </xf>
    <xf numFmtId="0" fontId="4" fillId="0" borderId="0" xfId="0" applyFont="1" applyAlignment="1">
      <alignment vertical="center"/>
    </xf>
    <xf numFmtId="164" fontId="4" fillId="0" borderId="0" xfId="0" applyNumberFormat="1" applyFont="1" applyAlignment="1">
      <alignment horizontal="right" wrapText="1"/>
    </xf>
    <xf numFmtId="0" fontId="4" fillId="0" borderId="2" xfId="0" applyFont="1" applyBorder="1" applyAlignment="1">
      <alignment horizontal="left" wrapText="1"/>
    </xf>
    <xf numFmtId="0" fontId="4" fillId="0" borderId="3"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88" zoomScaleNormal="88" workbookViewId="0">
      <selection activeCell="F9" sqref="F9"/>
    </sheetView>
  </sheetViews>
  <sheetFormatPr defaultColWidth="8.88671875" defaultRowHeight="15.6" x14ac:dyDescent="0.3"/>
  <cols>
    <col min="1" max="1" width="33.33203125" style="6" customWidth="1"/>
    <col min="2" max="2" width="29.109375" style="10" customWidth="1"/>
    <col min="3" max="3" width="8.44140625" style="10" customWidth="1"/>
    <col min="4" max="4" width="11.109375" style="10" customWidth="1"/>
    <col min="5" max="5" width="11.88671875" style="10" customWidth="1"/>
    <col min="6" max="6" width="16.88671875" style="1" customWidth="1"/>
    <col min="7" max="16384" width="8.88671875" style="1"/>
  </cols>
  <sheetData>
    <row r="1" spans="1:5" ht="50.25" customHeight="1" x14ac:dyDescent="0.3">
      <c r="A1" s="38" t="s">
        <v>25</v>
      </c>
      <c r="B1" s="38"/>
      <c r="C1" s="38"/>
      <c r="D1" s="38"/>
      <c r="E1" s="38"/>
    </row>
    <row r="2" spans="1:5" ht="18" customHeight="1" x14ac:dyDescent="0.3">
      <c r="A2" s="15"/>
      <c r="B2" s="15"/>
      <c r="C2" s="15"/>
      <c r="D2" s="15"/>
      <c r="E2" s="15"/>
    </row>
    <row r="3" spans="1:5" x14ac:dyDescent="0.3">
      <c r="A3" s="34" t="s">
        <v>0</v>
      </c>
      <c r="B3" s="37" t="s">
        <v>1</v>
      </c>
      <c r="C3" s="36" t="s">
        <v>2</v>
      </c>
      <c r="D3" s="36"/>
      <c r="E3" s="36"/>
    </row>
    <row r="4" spans="1:5" ht="37.200000000000003" customHeight="1" x14ac:dyDescent="0.3">
      <c r="A4" s="35"/>
      <c r="B4" s="37"/>
      <c r="C4" s="13" t="s">
        <v>8</v>
      </c>
      <c r="D4" s="13" t="s">
        <v>10</v>
      </c>
      <c r="E4" s="13" t="s">
        <v>9</v>
      </c>
    </row>
    <row r="5" spans="1:5" s="5" customFormat="1" ht="55.95" customHeight="1" x14ac:dyDescent="0.3">
      <c r="A5" s="14" t="s">
        <v>26</v>
      </c>
      <c r="B5" s="7" t="s">
        <v>7</v>
      </c>
      <c r="C5" s="4">
        <v>500</v>
      </c>
      <c r="D5" s="4"/>
      <c r="E5" s="4"/>
    </row>
    <row r="6" spans="1:5" ht="114" customHeight="1" x14ac:dyDescent="0.3">
      <c r="A6" s="19" t="s">
        <v>4</v>
      </c>
      <c r="B6" s="2"/>
      <c r="C6" s="3"/>
      <c r="D6" s="3"/>
      <c r="E6" s="3"/>
    </row>
    <row r="7" spans="1:5" s="5" customFormat="1" ht="46.8" x14ac:dyDescent="0.3">
      <c r="A7" s="30" t="s">
        <v>29</v>
      </c>
      <c r="B7" s="7"/>
      <c r="C7" s="4">
        <v>292.89999999999998</v>
      </c>
      <c r="D7" s="4"/>
      <c r="E7" s="4">
        <f>C5-C7</f>
        <v>207.10000000000002</v>
      </c>
    </row>
    <row r="8" spans="1:5" s="5" customFormat="1" ht="31.2" x14ac:dyDescent="0.3">
      <c r="A8" s="9" t="s">
        <v>3</v>
      </c>
      <c r="B8" s="7" t="s">
        <v>5</v>
      </c>
      <c r="C8" s="4">
        <f>C9+C10+C11</f>
        <v>262.89999999999998</v>
      </c>
      <c r="D8" s="4">
        <f>D9+D10+D11</f>
        <v>262.89999999999998</v>
      </c>
      <c r="E8" s="4" t="s">
        <v>27</v>
      </c>
    </row>
    <row r="9" spans="1:5" s="5" customFormat="1" ht="201.6" customHeight="1" x14ac:dyDescent="0.3">
      <c r="A9" s="19" t="s">
        <v>6</v>
      </c>
      <c r="B9" s="12" t="s">
        <v>11</v>
      </c>
      <c r="C9" s="3">
        <v>25.1</v>
      </c>
      <c r="D9" s="3">
        <v>25.1</v>
      </c>
      <c r="E9" s="4" t="s">
        <v>27</v>
      </c>
    </row>
    <row r="10" spans="1:5" s="21" customFormat="1" ht="232.2" customHeight="1" x14ac:dyDescent="0.3">
      <c r="A10" s="23" t="s">
        <v>21</v>
      </c>
      <c r="B10" s="24" t="s">
        <v>11</v>
      </c>
      <c r="C10" s="25">
        <v>139.19999999999999</v>
      </c>
      <c r="D10" s="25">
        <v>139.19999999999999</v>
      </c>
      <c r="E10" s="4" t="s">
        <v>27</v>
      </c>
    </row>
    <row r="11" spans="1:5" s="21" customFormat="1" ht="220.95" customHeight="1" x14ac:dyDescent="0.3">
      <c r="A11" s="23" t="s">
        <v>22</v>
      </c>
      <c r="B11" s="24" t="s">
        <v>18</v>
      </c>
      <c r="C11" s="25">
        <v>98.6</v>
      </c>
      <c r="D11" s="25">
        <v>98.6</v>
      </c>
      <c r="E11" s="4" t="s">
        <v>27</v>
      </c>
    </row>
    <row r="12" spans="1:5" s="28" customFormat="1" ht="33.6" customHeight="1" x14ac:dyDescent="0.3">
      <c r="A12" s="9" t="s">
        <v>19</v>
      </c>
      <c r="B12" s="26" t="s">
        <v>24</v>
      </c>
      <c r="C12" s="27">
        <f>C13</f>
        <v>30</v>
      </c>
      <c r="D12" s="27">
        <f>D13</f>
        <v>30</v>
      </c>
      <c r="E12" s="4" t="s">
        <v>27</v>
      </c>
    </row>
    <row r="13" spans="1:5" s="21" customFormat="1" ht="250.95" customHeight="1" x14ac:dyDescent="0.3">
      <c r="A13" s="23" t="s">
        <v>23</v>
      </c>
      <c r="B13" s="24" t="s">
        <v>17</v>
      </c>
      <c r="C13" s="25">
        <v>30</v>
      </c>
      <c r="D13" s="25">
        <v>30</v>
      </c>
      <c r="E13" s="4" t="s">
        <v>27</v>
      </c>
    </row>
    <row r="14" spans="1:5" x14ac:dyDescent="0.3">
      <c r="A14" s="16"/>
      <c r="B14" s="17"/>
      <c r="C14" s="18"/>
      <c r="D14" s="18"/>
      <c r="E14" s="18"/>
    </row>
    <row r="15" spans="1:5" x14ac:dyDescent="0.3">
      <c r="A15" s="11" t="s">
        <v>28</v>
      </c>
      <c r="C15" s="8"/>
      <c r="D15" s="8"/>
      <c r="E15" s="8"/>
    </row>
    <row r="16" spans="1:5" x14ac:dyDescent="0.3">
      <c r="A16" s="11" t="s">
        <v>16</v>
      </c>
      <c r="C16" s="8"/>
      <c r="D16" s="8" t="s">
        <v>20</v>
      </c>
      <c r="E16" s="8"/>
    </row>
    <row r="17" spans="1:5" x14ac:dyDescent="0.3">
      <c r="C17" s="8"/>
      <c r="D17" s="8"/>
      <c r="E17" s="8"/>
    </row>
    <row r="19" spans="1:5" s="21" customFormat="1" x14ac:dyDescent="0.3">
      <c r="A19" s="20" t="s">
        <v>12</v>
      </c>
      <c r="D19" s="22"/>
    </row>
    <row r="20" spans="1:5" s="21" customFormat="1" x14ac:dyDescent="0.3">
      <c r="A20" s="20" t="s">
        <v>13</v>
      </c>
      <c r="D20" s="33"/>
      <c r="E20" s="33"/>
    </row>
    <row r="21" spans="1:5" x14ac:dyDescent="0.3">
      <c r="A21" s="6" t="s">
        <v>14</v>
      </c>
      <c r="D21" s="33" t="s">
        <v>15</v>
      </c>
      <c r="E21" s="33"/>
    </row>
  </sheetData>
  <mergeCells count="6">
    <mergeCell ref="D21:E21"/>
    <mergeCell ref="A3:A4"/>
    <mergeCell ref="C3:E3"/>
    <mergeCell ref="B3:B4"/>
    <mergeCell ref="A1:E1"/>
    <mergeCell ref="D20:E20"/>
  </mergeCells>
  <pageMargins left="0.70866141732283472" right="0" top="0" bottom="0" header="0.31496062992125984" footer="0"/>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topLeftCell="A7" zoomScale="79" zoomScaleNormal="79" workbookViewId="0">
      <selection activeCell="D13" sqref="D13"/>
    </sheetView>
  </sheetViews>
  <sheetFormatPr defaultColWidth="8.88671875" defaultRowHeight="15.6" x14ac:dyDescent="0.3"/>
  <cols>
    <col min="1" max="1" width="52.6640625" style="6" customWidth="1"/>
    <col min="2" max="2" width="28" style="10" customWidth="1"/>
    <col min="3" max="3" width="11" style="10" customWidth="1"/>
    <col min="4" max="4" width="16.88671875" style="1" customWidth="1"/>
    <col min="5" max="16384" width="8.88671875" style="1"/>
  </cols>
  <sheetData>
    <row r="1" spans="1:3" ht="49.95" customHeight="1" x14ac:dyDescent="0.3">
      <c r="A1" s="38" t="s">
        <v>36</v>
      </c>
      <c r="B1" s="38"/>
      <c r="C1" s="38"/>
    </row>
    <row r="2" spans="1:3" x14ac:dyDescent="0.3">
      <c r="A2" s="29"/>
      <c r="B2" s="29"/>
      <c r="C2" s="29"/>
    </row>
    <row r="3" spans="1:3" s="21" customFormat="1" ht="31.2" x14ac:dyDescent="0.3">
      <c r="A3" s="31" t="s">
        <v>0</v>
      </c>
      <c r="B3" s="32" t="s">
        <v>1</v>
      </c>
      <c r="C3" s="32" t="s">
        <v>2</v>
      </c>
    </row>
    <row r="4" spans="1:3" s="28" customFormat="1" ht="34.950000000000003" customHeight="1" x14ac:dyDescent="0.3">
      <c r="A4" s="14" t="s">
        <v>26</v>
      </c>
      <c r="B4" s="26" t="s">
        <v>7</v>
      </c>
      <c r="C4" s="27">
        <v>503.4</v>
      </c>
    </row>
    <row r="5" spans="1:3" s="21" customFormat="1" ht="83.4" customHeight="1" x14ac:dyDescent="0.3">
      <c r="A5" s="23" t="s">
        <v>37</v>
      </c>
      <c r="B5" s="24"/>
      <c r="C5" s="25"/>
    </row>
    <row r="6" spans="1:3" s="28" customFormat="1" ht="52.2" customHeight="1" x14ac:dyDescent="0.3">
      <c r="A6" s="9" t="s">
        <v>30</v>
      </c>
      <c r="B6" s="26"/>
      <c r="C6" s="27">
        <f>C7+C12</f>
        <v>503.4</v>
      </c>
    </row>
    <row r="7" spans="1:3" s="28" customFormat="1" x14ac:dyDescent="0.3">
      <c r="A7" s="9" t="s">
        <v>3</v>
      </c>
      <c r="B7" s="26" t="s">
        <v>32</v>
      </c>
      <c r="C7" s="27">
        <f>C8+C9+C10+C11</f>
        <v>213.4</v>
      </c>
    </row>
    <row r="8" spans="1:3" s="28" customFormat="1" ht="61.2" customHeight="1" x14ac:dyDescent="0.3">
      <c r="A8" s="44" t="s">
        <v>38</v>
      </c>
      <c r="B8" s="24" t="s">
        <v>33</v>
      </c>
      <c r="C8" s="25">
        <v>53.4</v>
      </c>
    </row>
    <row r="9" spans="1:3" s="22" customFormat="1" ht="79.8" customHeight="1" x14ac:dyDescent="0.3">
      <c r="A9" s="45"/>
      <c r="B9" s="24" t="s">
        <v>39</v>
      </c>
      <c r="C9" s="25">
        <v>96.5</v>
      </c>
    </row>
    <row r="10" spans="1:3" s="28" customFormat="1" ht="70.8" customHeight="1" x14ac:dyDescent="0.3">
      <c r="A10" s="44" t="s">
        <v>40</v>
      </c>
      <c r="B10" s="24" t="s">
        <v>33</v>
      </c>
      <c r="C10" s="25">
        <v>7.4</v>
      </c>
    </row>
    <row r="11" spans="1:3" s="22" customFormat="1" ht="61.8" customHeight="1" x14ac:dyDescent="0.3">
      <c r="A11" s="45"/>
      <c r="B11" s="24" t="s">
        <v>39</v>
      </c>
      <c r="C11" s="25">
        <v>56.1</v>
      </c>
    </row>
    <row r="12" spans="1:3" s="28" customFormat="1" x14ac:dyDescent="0.3">
      <c r="A12" s="9" t="s">
        <v>19</v>
      </c>
      <c r="B12" s="26" t="s">
        <v>24</v>
      </c>
      <c r="C12" s="27">
        <f>C13</f>
        <v>290</v>
      </c>
    </row>
    <row r="13" spans="1:3" s="22" customFormat="1" ht="150" customHeight="1" x14ac:dyDescent="0.3">
      <c r="A13" s="23" t="s">
        <v>42</v>
      </c>
      <c r="B13" s="24" t="s">
        <v>34</v>
      </c>
      <c r="C13" s="25">
        <v>290</v>
      </c>
    </row>
    <row r="14" spans="1:3" s="28" customFormat="1" ht="30.6" customHeight="1" x14ac:dyDescent="0.3">
      <c r="A14" s="9" t="s">
        <v>31</v>
      </c>
      <c r="B14" s="26" t="s">
        <v>7</v>
      </c>
      <c r="C14" s="27">
        <f>C4-C6</f>
        <v>0</v>
      </c>
    </row>
    <row r="15" spans="1:3" s="21" customFormat="1" x14ac:dyDescent="0.3">
      <c r="A15" s="39"/>
      <c r="B15" s="40"/>
      <c r="C15" s="41"/>
    </row>
    <row r="16" spans="1:3" s="21" customFormat="1" x14ac:dyDescent="0.3">
      <c r="A16" s="42" t="s">
        <v>35</v>
      </c>
      <c r="B16" s="43" t="s">
        <v>41</v>
      </c>
      <c r="C16" s="43"/>
    </row>
    <row r="17" spans="1:3" x14ac:dyDescent="0.3">
      <c r="A17" s="11"/>
    </row>
    <row r="18" spans="1:3" x14ac:dyDescent="0.3">
      <c r="C18" s="8"/>
    </row>
  </sheetData>
  <mergeCells count="4">
    <mergeCell ref="A1:C1"/>
    <mergeCell ref="B16:C16"/>
    <mergeCell ref="A8:A9"/>
    <mergeCell ref="A10:A11"/>
  </mergeCells>
  <pageMargins left="0.70866141732283472" right="0.19685039370078741" top="0.19685039370078741" bottom="0.19685039370078741" header="0.31496062992125984"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Лист1 (2)</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2021-03-25T12:24:43Z</dcterms:modified>
</cp:coreProperties>
</file>